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3\Documents\A.S. 2021-2022\MOBILITA' 2022-23\"/>
    </mc:Choice>
  </mc:AlternateContent>
  <workbookProtection workbookAlgorithmName="SHA-512" workbookHashValue="DLZTy5c7LnYM2Rovu+pYbAfoz3kjMMUR5CxudLydiwRbiygE9kbXRlEvWxXBCW/1uglyMk5OFKm/6krQoSBpvg==" workbookSaltValue="5GaxkCm2ghn04FM8vRH/gA==" workbookSpinCount="100000" lockStructure="1"/>
  <bookViews>
    <workbookView xWindow="0" yWindow="0" windowWidth="28800" windowHeight="12435"/>
  </bookViews>
  <sheets>
    <sheet name="scheda graduatoria inter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17" i="1" l="1"/>
  <c r="H20" i="1"/>
  <c r="H23" i="1"/>
  <c r="H27" i="1"/>
  <c r="H26" i="1" l="1"/>
  <c r="F3" i="1" s="1"/>
  <c r="H12" i="1"/>
  <c r="H13" i="1"/>
  <c r="H14" i="1"/>
  <c r="H15" i="1"/>
  <c r="H16" i="1"/>
  <c r="H21" i="1"/>
  <c r="E3" i="1" s="1"/>
  <c r="H22" i="1"/>
  <c r="H7" i="1"/>
  <c r="H10" i="1"/>
  <c r="H11" i="1"/>
  <c r="H6" i="1"/>
  <c r="D3" i="1" l="1"/>
  <c r="H3" i="1" s="1"/>
</calcChain>
</file>

<file path=xl/sharedStrings.xml><?xml version="1.0" encoding="utf-8"?>
<sst xmlns="http://schemas.openxmlformats.org/spreadsheetml/2006/main" count="38" uniqueCount="35">
  <si>
    <t>I - ANZIANITA' DI SERVIZIO</t>
  </si>
  <si>
    <t>entro il quinquenio</t>
  </si>
  <si>
    <t>oltre il quinquennio</t>
  </si>
  <si>
    <t>II - ESIGENZE DI FAMIGLIA</t>
  </si>
  <si>
    <t>B) per ogni figlio di età inferiore a sei anni</t>
  </si>
  <si>
    <t>C) per ogni figlio di età compresa fra 6 e 18 anni</t>
  </si>
  <si>
    <t>III - TITOLI GENERALI</t>
  </si>
  <si>
    <t>punti/anno</t>
  </si>
  <si>
    <t>punti tot.</t>
  </si>
  <si>
    <t>Famiglia</t>
  </si>
  <si>
    <t>Titoli Generali</t>
  </si>
  <si>
    <t>TOTALE</t>
  </si>
  <si>
    <t>Data di Nascita</t>
  </si>
  <si>
    <t>Anzianità</t>
  </si>
  <si>
    <t>GRADUATORIA INTERNA D'ISTITUTO per il 2022/23</t>
  </si>
  <si>
    <t>n.</t>
  </si>
  <si>
    <t>punti</t>
  </si>
  <si>
    <t>punti/tit.</t>
  </si>
  <si>
    <r>
      <t xml:space="preserve">D) no domanda di trasferimento per un triennio </t>
    </r>
    <r>
      <rPr>
        <sz val="10"/>
        <color theme="1"/>
        <rFont val="Gill Sans MT Condensed"/>
        <family val="2"/>
      </rPr>
      <t>(nel caso indicare SI)</t>
    </r>
  </si>
  <si>
    <r>
      <t xml:space="preserve">A) per il ricongiungimento al coniuge </t>
    </r>
    <r>
      <rPr>
        <sz val="10"/>
        <color theme="1"/>
        <rFont val="Gill Sans MT Condensed"/>
        <family val="2"/>
      </rPr>
      <t>(nel caso indicare SI)</t>
    </r>
  </si>
  <si>
    <r>
      <t>D) per la cura e l'assistenza dei figli o coniuge minorati</t>
    </r>
    <r>
      <rPr>
        <sz val="10"/>
        <color theme="1"/>
        <rFont val="Gill Sans MT Condensed"/>
        <family val="2"/>
      </rPr>
      <t xml:space="preserve"> (nel caso indicare SI)</t>
    </r>
  </si>
  <si>
    <t>ATA (cognome e nome)</t>
  </si>
  <si>
    <t>A) servizio di ruolo - in mesi</t>
  </si>
  <si>
    <t>mesi</t>
  </si>
  <si>
    <t>A1) servizio di ruolo - in mesi - in piccole isole</t>
  </si>
  <si>
    <t>C) servizio in pubbliche amministrazioni / enti locali</t>
  </si>
  <si>
    <t>D) servizio continuativo nel prpfilo di appartenenza</t>
  </si>
  <si>
    <t>entro il quinquennio - in piccole isole</t>
  </si>
  <si>
    <t>oltre il quinquennio - in piccole isole</t>
  </si>
  <si>
    <t>E) servizio continuativo nella sede di attuale titolarità</t>
  </si>
  <si>
    <r>
      <t xml:space="preserve">A) Inclusione graduatoria di merito in pubblico concorso </t>
    </r>
    <r>
      <rPr>
        <sz val="10"/>
        <color theme="1"/>
        <rFont val="Gill Sans MT Condensed"/>
        <family val="2"/>
      </rPr>
      <t>(nel caso indicare SI)</t>
    </r>
  </si>
  <si>
    <r>
      <t xml:space="preserve">B) Inclusione graduatoria di merito concorso esami accesso ruolo livello superiore </t>
    </r>
    <r>
      <rPr>
        <sz val="10"/>
        <color theme="1"/>
        <rFont val="Gill Sans MT Condensed"/>
        <family val="2"/>
      </rPr>
      <t>(nel caso indicare SI)</t>
    </r>
  </si>
  <si>
    <r>
      <t>B) servizio preruolo - in mesi</t>
    </r>
    <r>
      <rPr>
        <sz val="10"/>
        <color theme="1"/>
        <rFont val="Gill Sans MT Condensed"/>
        <family val="2"/>
      </rPr>
      <t xml:space="preserve"> (dopo 4 anni riduzione di 1/3)</t>
    </r>
  </si>
  <si>
    <r>
      <t>B1) servizio preruolo - in mesi - in piccole isole</t>
    </r>
    <r>
      <rPr>
        <sz val="10"/>
        <color theme="1"/>
        <rFont val="Gill Sans MT Condensed"/>
        <family val="2"/>
      </rPr>
      <t xml:space="preserve"> (dopo 4 anni riduzione di 1/3)</t>
    </r>
  </si>
  <si>
    <t>SONO COMPILABILI SOLO LE CELLE DI COLORE GIALLO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</si>
</sst>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Gill Sans MT Condensed"/>
      <family val="2"/>
    </font>
    <font>
      <sz val="10"/>
      <color theme="1"/>
      <name val="Gill Sans MT Condensed"/>
      <family val="2"/>
    </font>
    <font>
      <b/>
      <sz val="12"/>
      <color theme="1"/>
      <name val="Calibri"/>
      <family val="2"/>
      <scheme val="minor"/>
    </font>
    <font>
      <sz val="10"/>
      <color theme="1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B29" sqref="B29"/>
    </sheetView>
  </sheetViews>
  <sheetFormatPr defaultRowHeight="15" x14ac:dyDescent="0.25"/>
  <cols>
    <col min="1" max="1" width="3.7109375" style="1" customWidth="1"/>
    <col min="2" max="2" width="36.85546875" style="1" customWidth="1"/>
    <col min="3" max="3" width="12" style="2" customWidth="1"/>
    <col min="4" max="5" width="9.85546875" style="2" customWidth="1"/>
    <col min="6" max="6" width="4" style="2" bestFit="1" customWidth="1"/>
    <col min="7" max="7" width="7" style="3" bestFit="1" customWidth="1"/>
    <col min="8" max="8" width="7.5703125" style="4" customWidth="1"/>
    <col min="9" max="16384" width="9.140625" style="1"/>
  </cols>
  <sheetData>
    <row r="1" spans="1:8" ht="19.5" customHeight="1" x14ac:dyDescent="0.25">
      <c r="A1" s="25"/>
      <c r="B1" s="24" t="s">
        <v>14</v>
      </c>
      <c r="C1" s="24"/>
      <c r="D1" s="24"/>
      <c r="E1" s="24"/>
      <c r="F1" s="24"/>
      <c r="G1" s="24"/>
      <c r="H1" s="24"/>
    </row>
    <row r="2" spans="1:8" ht="21" customHeight="1" x14ac:dyDescent="0.25">
      <c r="A2" s="25"/>
      <c r="B2" s="8" t="s">
        <v>21</v>
      </c>
      <c r="C2" s="9" t="s">
        <v>12</v>
      </c>
      <c r="D2" s="31" t="s">
        <v>13</v>
      </c>
      <c r="E2" s="6" t="s">
        <v>9</v>
      </c>
      <c r="F2" s="17" t="s">
        <v>10</v>
      </c>
      <c r="G2" s="17"/>
      <c r="H2" s="7" t="s">
        <v>11</v>
      </c>
    </row>
    <row r="3" spans="1:8" ht="26.25" customHeight="1" x14ac:dyDescent="0.25">
      <c r="A3" s="25"/>
      <c r="B3" s="28"/>
      <c r="C3" s="29"/>
      <c r="D3" s="16">
        <f>H6+H7+H8+H9+H10+H11+H12+H13+H14+H15+H16+H17</f>
        <v>0</v>
      </c>
      <c r="E3" s="16">
        <f>H20+H21+H22+H23</f>
        <v>0</v>
      </c>
      <c r="F3" s="18">
        <f>H26+H27</f>
        <v>0</v>
      </c>
      <c r="G3" s="19"/>
      <c r="H3" s="16">
        <f>D3+E3+F3</f>
        <v>0</v>
      </c>
    </row>
    <row r="4" spans="1:8" ht="18" customHeight="1" x14ac:dyDescent="0.25">
      <c r="A4" s="5"/>
      <c r="B4" s="26"/>
      <c r="C4" s="26"/>
      <c r="D4" s="26"/>
      <c r="E4" s="26"/>
      <c r="F4" s="26"/>
      <c r="G4" s="26"/>
      <c r="H4" s="26"/>
    </row>
    <row r="5" spans="1:8" x14ac:dyDescent="0.25">
      <c r="A5" s="32" t="s">
        <v>0</v>
      </c>
      <c r="B5" s="32"/>
      <c r="C5" s="32"/>
      <c r="D5" s="32"/>
      <c r="E5" s="32"/>
      <c r="F5" s="11" t="s">
        <v>23</v>
      </c>
      <c r="G5" s="12" t="s">
        <v>7</v>
      </c>
      <c r="H5" s="13" t="s">
        <v>8</v>
      </c>
    </row>
    <row r="6" spans="1:8" ht="16.5" x14ac:dyDescent="0.25">
      <c r="A6" s="20" t="s">
        <v>22</v>
      </c>
      <c r="B6" s="20"/>
      <c r="C6" s="20"/>
      <c r="D6" s="20"/>
      <c r="E6" s="20"/>
      <c r="F6" s="29"/>
      <c r="G6" s="14">
        <v>2</v>
      </c>
      <c r="H6" s="15">
        <f>F6*G6</f>
        <v>0</v>
      </c>
    </row>
    <row r="7" spans="1:8" ht="16.5" x14ac:dyDescent="0.25">
      <c r="A7" s="20" t="s">
        <v>24</v>
      </c>
      <c r="B7" s="20"/>
      <c r="C7" s="20"/>
      <c r="D7" s="20"/>
      <c r="E7" s="20"/>
      <c r="F7" s="29"/>
      <c r="G7" s="14">
        <v>2</v>
      </c>
      <c r="H7" s="15">
        <f t="shared" ref="H7:H22" si="0">F7*G7</f>
        <v>0</v>
      </c>
    </row>
    <row r="8" spans="1:8" ht="16.5" x14ac:dyDescent="0.25">
      <c r="A8" s="20" t="s">
        <v>32</v>
      </c>
      <c r="B8" s="20"/>
      <c r="C8" s="20"/>
      <c r="D8" s="20"/>
      <c r="E8" s="20"/>
      <c r="F8" s="29"/>
      <c r="G8" s="14">
        <v>1</v>
      </c>
      <c r="H8" s="27">
        <f>ROUND(IF(F8&gt;48,((F8-48)*2/3*G8)+48*G8,F8*G8),2)</f>
        <v>0</v>
      </c>
    </row>
    <row r="9" spans="1:8" ht="16.5" x14ac:dyDescent="0.25">
      <c r="A9" s="20" t="s">
        <v>33</v>
      </c>
      <c r="B9" s="20"/>
      <c r="C9" s="20"/>
      <c r="D9" s="20"/>
      <c r="E9" s="20"/>
      <c r="F9" s="29"/>
      <c r="G9" s="14">
        <v>1</v>
      </c>
      <c r="H9" s="27">
        <f>ROUND(IF(F9&gt;48,((F9-48)*2/3*G9)+48*G9,F9*G9),2)</f>
        <v>0</v>
      </c>
    </row>
    <row r="10" spans="1:8" ht="16.5" x14ac:dyDescent="0.25">
      <c r="A10" s="20" t="s">
        <v>25</v>
      </c>
      <c r="B10" s="20"/>
      <c r="C10" s="20"/>
      <c r="D10" s="20"/>
      <c r="E10" s="20"/>
      <c r="F10" s="29"/>
      <c r="G10" s="14">
        <v>1</v>
      </c>
      <c r="H10" s="15">
        <f t="shared" si="0"/>
        <v>0</v>
      </c>
    </row>
    <row r="11" spans="1:8" ht="17.25" customHeight="1" x14ac:dyDescent="0.25">
      <c r="A11" s="20" t="s">
        <v>26</v>
      </c>
      <c r="B11" s="20"/>
      <c r="C11" s="20"/>
      <c r="D11" s="20"/>
      <c r="E11" s="20"/>
      <c r="F11" s="29"/>
      <c r="G11" s="14">
        <v>1</v>
      </c>
      <c r="H11" s="15">
        <f t="shared" si="0"/>
        <v>0</v>
      </c>
    </row>
    <row r="12" spans="1:8" ht="16.5" x14ac:dyDescent="0.25">
      <c r="A12" s="10"/>
      <c r="B12" s="20" t="s">
        <v>1</v>
      </c>
      <c r="C12" s="20"/>
      <c r="D12" s="20"/>
      <c r="E12" s="20"/>
      <c r="F12" s="29"/>
      <c r="G12" s="14">
        <v>8</v>
      </c>
      <c r="H12" s="15">
        <f t="shared" si="0"/>
        <v>0</v>
      </c>
    </row>
    <row r="13" spans="1:8" ht="16.5" x14ac:dyDescent="0.25">
      <c r="A13" s="10"/>
      <c r="B13" s="20" t="s">
        <v>2</v>
      </c>
      <c r="C13" s="20"/>
      <c r="D13" s="20"/>
      <c r="E13" s="20"/>
      <c r="F13" s="29"/>
      <c r="G13" s="14">
        <v>12</v>
      </c>
      <c r="H13" s="15">
        <f t="shared" si="0"/>
        <v>0</v>
      </c>
    </row>
    <row r="14" spans="1:8" ht="16.5" x14ac:dyDescent="0.25">
      <c r="A14" s="10"/>
      <c r="B14" s="20" t="s">
        <v>27</v>
      </c>
      <c r="C14" s="20"/>
      <c r="D14" s="20"/>
      <c r="E14" s="20"/>
      <c r="F14" s="29"/>
      <c r="G14" s="14">
        <v>16</v>
      </c>
      <c r="H14" s="15">
        <f t="shared" si="0"/>
        <v>0</v>
      </c>
    </row>
    <row r="15" spans="1:8" ht="16.5" x14ac:dyDescent="0.25">
      <c r="A15" s="10"/>
      <c r="B15" s="20" t="s">
        <v>28</v>
      </c>
      <c r="C15" s="20"/>
      <c r="D15" s="20"/>
      <c r="E15" s="20"/>
      <c r="F15" s="29"/>
      <c r="G15" s="14">
        <v>24</v>
      </c>
      <c r="H15" s="15">
        <f t="shared" si="0"/>
        <v>0</v>
      </c>
    </row>
    <row r="16" spans="1:8" ht="16.5" x14ac:dyDescent="0.25">
      <c r="A16" s="20" t="s">
        <v>29</v>
      </c>
      <c r="B16" s="20"/>
      <c r="C16" s="20"/>
      <c r="D16" s="20"/>
      <c r="E16" s="20"/>
      <c r="F16" s="29"/>
      <c r="G16" s="14">
        <v>4</v>
      </c>
      <c r="H16" s="15">
        <f t="shared" si="0"/>
        <v>0</v>
      </c>
    </row>
    <row r="17" spans="1:8" ht="16.5" x14ac:dyDescent="0.25">
      <c r="A17" s="20" t="s">
        <v>18</v>
      </c>
      <c r="B17" s="20"/>
      <c r="C17" s="20"/>
      <c r="D17" s="20"/>
      <c r="E17" s="20"/>
      <c r="F17" s="30"/>
      <c r="G17" s="14">
        <v>40</v>
      </c>
      <c r="H17" s="15">
        <f>IF(F17="SI",40,0)</f>
        <v>0</v>
      </c>
    </row>
    <row r="18" spans="1:8" ht="16.5" x14ac:dyDescent="0.25">
      <c r="A18" s="22"/>
      <c r="B18" s="22"/>
      <c r="C18" s="22"/>
      <c r="D18" s="22"/>
      <c r="E18" s="22"/>
      <c r="F18" s="22"/>
      <c r="G18" s="22"/>
      <c r="H18" s="22"/>
    </row>
    <row r="19" spans="1:8" x14ac:dyDescent="0.25">
      <c r="A19" s="21" t="s">
        <v>3</v>
      </c>
      <c r="B19" s="21"/>
      <c r="C19" s="21"/>
      <c r="D19" s="21"/>
      <c r="E19" s="21"/>
      <c r="F19" s="11" t="s">
        <v>15</v>
      </c>
      <c r="G19" s="12" t="s">
        <v>16</v>
      </c>
      <c r="H19" s="13" t="s">
        <v>8</v>
      </c>
    </row>
    <row r="20" spans="1:8" ht="16.5" x14ac:dyDescent="0.25">
      <c r="A20" s="20" t="s">
        <v>19</v>
      </c>
      <c r="B20" s="20"/>
      <c r="C20" s="20"/>
      <c r="D20" s="20"/>
      <c r="E20" s="20"/>
      <c r="F20" s="29"/>
      <c r="G20" s="14">
        <v>24</v>
      </c>
      <c r="H20" s="15">
        <f>IF(F20="SI",24,0)</f>
        <v>0</v>
      </c>
    </row>
    <row r="21" spans="1:8" ht="16.5" x14ac:dyDescent="0.25">
      <c r="A21" s="20" t="s">
        <v>4</v>
      </c>
      <c r="B21" s="20"/>
      <c r="C21" s="20"/>
      <c r="D21" s="20"/>
      <c r="E21" s="20"/>
      <c r="F21" s="29"/>
      <c r="G21" s="14">
        <v>16</v>
      </c>
      <c r="H21" s="15">
        <f t="shared" si="0"/>
        <v>0</v>
      </c>
    </row>
    <row r="22" spans="1:8" ht="16.5" x14ac:dyDescent="0.25">
      <c r="A22" s="20" t="s">
        <v>5</v>
      </c>
      <c r="B22" s="20"/>
      <c r="C22" s="20"/>
      <c r="D22" s="20"/>
      <c r="E22" s="20"/>
      <c r="F22" s="29"/>
      <c r="G22" s="14">
        <v>12</v>
      </c>
      <c r="H22" s="15">
        <f t="shared" si="0"/>
        <v>0</v>
      </c>
    </row>
    <row r="23" spans="1:8" ht="16.5" x14ac:dyDescent="0.25">
      <c r="A23" s="20" t="s">
        <v>20</v>
      </c>
      <c r="B23" s="20"/>
      <c r="C23" s="20"/>
      <c r="D23" s="20"/>
      <c r="E23" s="20"/>
      <c r="F23" s="29"/>
      <c r="G23" s="14">
        <v>24</v>
      </c>
      <c r="H23" s="15">
        <f>IF(F23="SI",24,0)</f>
        <v>0</v>
      </c>
    </row>
    <row r="24" spans="1:8" ht="16.5" x14ac:dyDescent="0.25">
      <c r="A24" s="22"/>
      <c r="B24" s="22"/>
      <c r="C24" s="22"/>
      <c r="D24" s="22"/>
      <c r="E24" s="22"/>
      <c r="F24" s="22"/>
      <c r="G24" s="22"/>
      <c r="H24" s="22"/>
    </row>
    <row r="25" spans="1:8" ht="15.75" customHeight="1" x14ac:dyDescent="0.25">
      <c r="A25" s="23" t="s">
        <v>6</v>
      </c>
      <c r="B25" s="23"/>
      <c r="C25" s="23"/>
      <c r="D25" s="23"/>
      <c r="E25" s="23"/>
      <c r="F25" s="11" t="s">
        <v>15</v>
      </c>
      <c r="G25" s="12" t="s">
        <v>17</v>
      </c>
      <c r="H25" s="13" t="s">
        <v>8</v>
      </c>
    </row>
    <row r="26" spans="1:8" ht="16.5" x14ac:dyDescent="0.25">
      <c r="A26" s="20" t="s">
        <v>30</v>
      </c>
      <c r="B26" s="20"/>
      <c r="C26" s="20"/>
      <c r="D26" s="20"/>
      <c r="E26" s="20"/>
      <c r="F26" s="29"/>
      <c r="G26" s="14">
        <v>12</v>
      </c>
      <c r="H26" s="15">
        <f>IF(F26="SI",12,0)</f>
        <v>0</v>
      </c>
    </row>
    <row r="27" spans="1:8" ht="16.5" x14ac:dyDescent="0.25">
      <c r="A27" s="20" t="s">
        <v>31</v>
      </c>
      <c r="B27" s="20"/>
      <c r="C27" s="20"/>
      <c r="D27" s="20"/>
      <c r="E27" s="20"/>
      <c r="F27" s="29"/>
      <c r="G27" s="14">
        <v>12</v>
      </c>
      <c r="H27" s="15">
        <f>IF(F27="SI",12,0)</f>
        <v>0</v>
      </c>
    </row>
    <row r="29" spans="1:8" x14ac:dyDescent="0.25">
      <c r="A29" s="33" t="s">
        <v>34</v>
      </c>
    </row>
  </sheetData>
  <sheetProtection algorithmName="SHA-512" hashValue="UX4z/Yd445IaRKxbpVBFtt1ceZllTBxKo67BWXBT+D7HdrXm8m+p+u9P4QKe8VKZHhNK69Qf4KWGRmWqeOit8g==" saltValue="wVUbWqydYKV5T4GKOq7D5w==" spinCount="100000" sheet="1" objects="1" scenarios="1"/>
  <mergeCells count="28">
    <mergeCell ref="B1:H1"/>
    <mergeCell ref="A1:A3"/>
    <mergeCell ref="B4:H4"/>
    <mergeCell ref="B13:E13"/>
    <mergeCell ref="B14:E14"/>
    <mergeCell ref="B12:E12"/>
    <mergeCell ref="A18:H18"/>
    <mergeCell ref="A25:E25"/>
    <mergeCell ref="A26:E26"/>
    <mergeCell ref="A27:E27"/>
    <mergeCell ref="A24:H24"/>
    <mergeCell ref="A20:E20"/>
    <mergeCell ref="A19:E19"/>
    <mergeCell ref="A21:E21"/>
    <mergeCell ref="A22:E22"/>
    <mergeCell ref="A23:E23"/>
    <mergeCell ref="A8:E8"/>
    <mergeCell ref="A9:E9"/>
    <mergeCell ref="A10:E10"/>
    <mergeCell ref="A11:E11"/>
    <mergeCell ref="A17:E17"/>
    <mergeCell ref="B15:E15"/>
    <mergeCell ref="A16:E16"/>
    <mergeCell ref="F2:G2"/>
    <mergeCell ref="F3:G3"/>
    <mergeCell ref="A5:E5"/>
    <mergeCell ref="A6:E6"/>
    <mergeCell ref="A7:E7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  <headerFooter>
    <oddHeader>&amp;CIC BEATO DON PINO PUGLISI</oddHeader>
    <oddFooter>&amp;C&amp;A&amp;Rper il 2022/23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graduatoria interna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PC-3</cp:lastModifiedBy>
  <cp:lastPrinted>2022-02-28T13:25:44Z</cp:lastPrinted>
  <dcterms:created xsi:type="dcterms:W3CDTF">2022-02-28T08:26:32Z</dcterms:created>
  <dcterms:modified xsi:type="dcterms:W3CDTF">2022-03-03T08:02:43Z</dcterms:modified>
</cp:coreProperties>
</file>